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Haziran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" l="1"/>
  <c r="L5" i="2"/>
  <c r="L4" i="2"/>
  <c r="E6" i="2" l="1"/>
  <c r="M6" i="2" l="1"/>
  <c r="K6" i="2"/>
  <c r="J6" i="2"/>
  <c r="I6" i="2"/>
  <c r="H6" i="2"/>
  <c r="G6" i="2"/>
  <c r="F6" i="2"/>
  <c r="M5" i="2"/>
  <c r="F5" i="2"/>
  <c r="M4" i="2"/>
  <c r="F4" i="2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<sst xmlns="http://schemas.openxmlformats.org/spreadsheetml/2006/main" count="18" uniqueCount="18">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</sst>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L14" sqref="L14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29</v>
      </c>
      <c r="F4" s="12">
        <f>(E4/$E$7)*1000</f>
        <v>2.3235317682877974</v>
      </c>
      <c r="G4" s="6">
        <v>22</v>
      </c>
      <c r="H4" s="6">
        <v>7</v>
      </c>
      <c r="I4" s="6">
        <v>0</v>
      </c>
      <c r="J4" s="6">
        <v>0</v>
      </c>
      <c r="K4" s="6">
        <v>0</v>
      </c>
      <c r="L4" s="13">
        <f>57/E4</f>
        <v>1.9655172413793103</v>
      </c>
      <c r="M4" s="12">
        <f>IF($E$6=0,0,100*E4/E$6)</f>
        <v>96.666666666666671</v>
      </c>
    </row>
    <row r="5" spans="2:13" ht="15" customHeight="1" x14ac:dyDescent="0.25">
      <c r="B5" s="4">
        <v>2</v>
      </c>
      <c r="C5" s="10" t="s">
        <v>16</v>
      </c>
      <c r="D5" s="10" t="s">
        <v>17</v>
      </c>
      <c r="E5" s="11">
        <v>1</v>
      </c>
      <c r="F5" s="12">
        <f>(E5/$E$7)*1000</f>
        <v>8.0121785113372326E-2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13">
        <f>2/E5</f>
        <v>2</v>
      </c>
      <c r="M5" s="12">
        <f>IF($E$6=0,0,100*E5/E$6)</f>
        <v>3.3333333333333335</v>
      </c>
    </row>
    <row r="6" spans="2:13" ht="15" customHeight="1" x14ac:dyDescent="0.25">
      <c r="B6" s="4"/>
      <c r="C6" s="5"/>
      <c r="D6" s="5" t="s">
        <v>12</v>
      </c>
      <c r="E6" s="11">
        <f>SUM(E4:E5)</f>
        <v>30</v>
      </c>
      <c r="F6" s="12">
        <f>(E6/$E$7)*1000</f>
        <v>2.40365355340117</v>
      </c>
      <c r="G6" s="11">
        <f>SUM(G4:G5)</f>
        <v>23</v>
      </c>
      <c r="H6" s="11">
        <f>SUM(H4:H5)</f>
        <v>7</v>
      </c>
      <c r="I6" s="11">
        <f>SUM(I4:I5)</f>
        <v>0</v>
      </c>
      <c r="J6" s="11">
        <f>SUM(J4:J5)</f>
        <v>0</v>
      </c>
      <c r="K6" s="11">
        <f>SUM(K4:K5)</f>
        <v>0</v>
      </c>
      <c r="L6" s="12">
        <f>59/E6</f>
        <v>1.9666666666666666</v>
      </c>
      <c r="M6" s="12">
        <f>IF($E$6=0,0,100*E6/E$6)</f>
        <v>100</v>
      </c>
    </row>
    <row r="7" spans="2:13" ht="15" customHeight="1" x14ac:dyDescent="0.25">
      <c r="C7" s="1"/>
      <c r="D7" s="5" t="s">
        <v>13</v>
      </c>
      <c r="E7" s="6">
        <v>12481</v>
      </c>
      <c r="F7" s="7"/>
      <c r="G7" s="8"/>
      <c r="H7" s="8"/>
      <c r="I7" s="8"/>
      <c r="J7" s="8"/>
      <c r="K7" s="8"/>
      <c r="L7" s="8"/>
      <c r="M7" s="8"/>
    </row>
    <row r="8" spans="2:13" x14ac:dyDescent="0.25">
      <c r="E8" s="9"/>
      <c r="F8" s="9"/>
      <c r="G8" s="9"/>
      <c r="H8" s="9"/>
      <c r="I8" s="9"/>
      <c r="J8" s="9"/>
      <c r="K8" s="9"/>
      <c r="L8" s="9"/>
      <c r="M8" s="9"/>
    </row>
    <row r="9" spans="2:13" x14ac:dyDescent="0.25">
      <c r="E9" s="9"/>
      <c r="F9" s="9"/>
      <c r="G9" s="9"/>
      <c r="H9" s="9"/>
      <c r="I9" s="9"/>
      <c r="J9" s="9"/>
      <c r="K9" s="9"/>
      <c r="L9" s="9"/>
      <c r="M9" s="9"/>
    </row>
    <row r="10" spans="2:13" x14ac:dyDescent="0.2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2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25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7 G4:M6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2020-08-09T20:52:29Z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