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Aralık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5" l="1"/>
  <c r="L6" i="15" l="1"/>
  <c r="L5" i="15"/>
  <c r="L4" i="15"/>
  <c r="K7" i="15"/>
  <c r="J7" i="15"/>
  <c r="I7" i="15"/>
  <c r="H7" i="15"/>
  <c r="G7" i="15"/>
  <c r="E7" i="15"/>
  <c r="M7" i="15" s="1"/>
  <c r="F6" i="15"/>
  <c r="F5" i="15"/>
  <c r="F4" i="15"/>
  <c r="F7" i="15" l="1"/>
  <c r="M5" i="15"/>
  <c r="M4" i="15"/>
  <c r="M6" i="15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<sst xmlns="http://schemas.openxmlformats.org/spreadsheetml/2006/main" count="20" uniqueCount="20">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</sst>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J13" sqref="J13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10</v>
      </c>
      <c r="F4" s="12">
        <f>(E4/$E$8)*1000</f>
        <v>11.918951132300357</v>
      </c>
      <c r="G4" s="6">
        <v>1</v>
      </c>
      <c r="H4" s="6">
        <v>9</v>
      </c>
      <c r="I4" s="6">
        <v>0</v>
      </c>
      <c r="J4" s="6">
        <v>0</v>
      </c>
      <c r="K4" s="6">
        <v>0</v>
      </c>
      <c r="L4" s="13">
        <f>51/E4</f>
        <v>5.0999999999999996</v>
      </c>
      <c r="M4" s="12">
        <f>IF($E$7=0,0,100*E4/E$7)</f>
        <v>58.823529411764703</v>
      </c>
    </row>
    <row r="5" spans="2:13" ht="15" customHeight="1" x14ac:dyDescent="0.3">
      <c r="B5" s="4">
        <v>2</v>
      </c>
      <c r="C5" s="10" t="s">
        <v>16</v>
      </c>
      <c r="D5" s="14" t="s">
        <v>17</v>
      </c>
      <c r="E5" s="11">
        <v>6</v>
      </c>
      <c r="F5" s="12">
        <f>(E5/$E$8)*1000</f>
        <v>7.1513706793802143</v>
      </c>
      <c r="G5" s="6">
        <v>2</v>
      </c>
      <c r="H5" s="6">
        <v>4</v>
      </c>
      <c r="I5" s="6">
        <v>0</v>
      </c>
      <c r="J5" s="6">
        <v>0</v>
      </c>
      <c r="K5" s="6">
        <v>0</v>
      </c>
      <c r="L5" s="13">
        <f>24/E5</f>
        <v>4</v>
      </c>
      <c r="M5" s="12">
        <f>IF($E$7=0,0,100*E5/E$7)</f>
        <v>35.294117647058826</v>
      </c>
    </row>
    <row r="6" spans="2:13" ht="15" customHeight="1" x14ac:dyDescent="0.3">
      <c r="B6" s="4">
        <v>3</v>
      </c>
      <c r="C6" s="15" t="s">
        <v>19</v>
      </c>
      <c r="D6" s="14" t="s">
        <v>18</v>
      </c>
      <c r="E6" s="11">
        <v>1</v>
      </c>
      <c r="F6" s="12">
        <f>(E6/$E$8)*1000</f>
        <v>1.1918951132300357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1/E6</f>
        <v>1</v>
      </c>
      <c r="M6" s="12">
        <f>IF($E$7=0,0,100*E6/E$7)</f>
        <v>5.882352941176471</v>
      </c>
    </row>
    <row r="7" spans="2:13" ht="15" customHeight="1" x14ac:dyDescent="0.3">
      <c r="B7" s="4"/>
      <c r="C7" s="5"/>
      <c r="D7" s="5" t="s">
        <v>12</v>
      </c>
      <c r="E7" s="11">
        <f>SUM(E4:E6)</f>
        <v>17</v>
      </c>
      <c r="F7" s="12">
        <f>(E7/$E$8)*1000</f>
        <v>20.262216924910611</v>
      </c>
      <c r="G7" s="11">
        <f>SUM(G4:G6)</f>
        <v>4</v>
      </c>
      <c r="H7" s="11">
        <f>SUM(H4:H6)</f>
        <v>13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SUM(L4:L6)</f>
        <v>10.1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839</v>
      </c>
      <c r="F8" s="7"/>
      <c r="G8" s="8"/>
      <c r="H8" s="8"/>
      <c r="I8" s="8"/>
      <c r="J8" s="8"/>
      <c r="K8" s="8"/>
      <c r="L8" s="21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2022-02-15T08:45:45Z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