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urak.ozseker\My Documents\"/>
    </mc:Choice>
  </mc:AlternateContent>
  <bookViews>
    <workbookView xWindow="0" yWindow="0" windowWidth="23040" windowHeight="8652"/>
  </bookViews>
  <sheets>
    <sheet name="Eylü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F9" i="1"/>
  <c r="F8" i="1"/>
  <c r="E8" i="1"/>
  <c r="M8" i="1" s="1"/>
  <c r="E7" i="1"/>
  <c r="M7" i="1" s="1"/>
  <c r="E6" i="1"/>
  <c r="M6" i="1" s="1"/>
  <c r="M5" i="1"/>
  <c r="F5" i="1"/>
  <c r="E5" i="1"/>
  <c r="M4" i="1"/>
  <c r="F4" i="1"/>
  <c r="E4" i="1"/>
  <c r="F7" i="1" l="1"/>
  <c r="F6" i="1"/>
</calcChain>
</file>

<file path=xl/sharedStrings.xml><?xml version="1.0" encoding="utf-8"?>
<sst xmlns="http://schemas.openxmlformats.org/spreadsheetml/2006/main" count="25" uniqueCount="22">
  <si>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</si>
  <si>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</si>
  <si>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</si>
  <si>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</si>
  <si>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</si>
  <si>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</si>
  <si>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</si>
  <si>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</si>
  <si>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</si>
  <si>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</si>
  <si>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</si>
  <si>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</si>
  <si>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1. Fatura ve/veya faturaya esas unsurlar</t>
  </si>
  <si>
    <t>1.2. Fatura tutarı (K2)</t>
  </si>
  <si>
    <t>1.4. Mükerrer fatura (K4)</t>
  </si>
  <si>
    <t>2. Fiyat</t>
  </si>
  <si>
    <t>2.1. Aktif enerji bedeli (K7)</t>
  </si>
  <si>
    <t>2.2. Tahsilatına aracı olunan ilgili ve diğer mevzuat gereği alınan bedeller (K8)</t>
  </si>
  <si>
    <t>5. Tüketici hizmetleri</t>
  </si>
  <si>
    <t>5.2. Tüketici hizmetleri ve şirket hakkındaki şikayetler (K21)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</si>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</sst>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2" fontId="0" fillId="0" borderId="4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J28" sqref="J28"/>
    </sheetView>
  </sheetViews>
  <sheetFormatPr defaultRowHeight="14.4" x14ac:dyDescent="0.3"/>
  <cols>
    <col min="2" max="2" width="15.6640625" customWidth="1"/>
    <col min="3" max="3" width="37.21875" bestFit="1" customWidth="1"/>
    <col min="4" max="4" width="70.21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4"/>
    </row>
    <row r="3" spans="2:13" ht="66" x14ac:dyDescent="0.3">
      <c r="B3" s="5" t="s">
        <v>1</v>
      </c>
      <c r="C3" s="6" t="s">
        <v>2</v>
      </c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2:13" ht="15" customHeight="1" x14ac:dyDescent="0.3">
      <c r="B4" s="9">
        <v>1</v>
      </c>
      <c r="C4" s="10" t="s">
        <v>12</v>
      </c>
      <c r="D4" s="11" t="s">
        <v>13</v>
      </c>
      <c r="E4" s="12">
        <f t="shared" ref="E4:E8" si="0">SUM(G4:K4)</f>
        <v>3</v>
      </c>
      <c r="F4" s="13">
        <f t="shared" ref="F4:F9" si="1">(E4/$E$10)*1000</f>
        <v>0.68823124569855465</v>
      </c>
      <c r="G4" s="14">
        <v>0</v>
      </c>
      <c r="H4" s="14">
        <v>3</v>
      </c>
      <c r="I4" s="14">
        <v>0</v>
      </c>
      <c r="J4" s="14">
        <v>0</v>
      </c>
      <c r="K4" s="14">
        <v>0</v>
      </c>
      <c r="L4" s="15">
        <v>5.67</v>
      </c>
      <c r="M4" s="16">
        <f>IF($E$9=0,0,100*E4/E$9)</f>
        <v>42.857142857142854</v>
      </c>
    </row>
    <row r="5" spans="2:13" ht="15" customHeight="1" x14ac:dyDescent="0.3">
      <c r="B5" s="9">
        <v>2</v>
      </c>
      <c r="C5" s="10" t="s">
        <v>12</v>
      </c>
      <c r="D5" s="10" t="s">
        <v>14</v>
      </c>
      <c r="E5" s="12">
        <f t="shared" si="0"/>
        <v>1</v>
      </c>
      <c r="F5" s="13">
        <f t="shared" si="1"/>
        <v>0.22941041523285155</v>
      </c>
      <c r="G5" s="14">
        <v>0</v>
      </c>
      <c r="H5" s="14">
        <v>1</v>
      </c>
      <c r="I5" s="14">
        <v>0</v>
      </c>
      <c r="J5" s="14">
        <v>0</v>
      </c>
      <c r="K5" s="14">
        <v>0</v>
      </c>
      <c r="L5" s="15">
        <v>3</v>
      </c>
      <c r="M5" s="16">
        <f t="shared" ref="M5:M8" si="2">IF($E$9=0,0,100*E5/E$9)</f>
        <v>14.285714285714286</v>
      </c>
    </row>
    <row r="6" spans="2:13" ht="15" customHeight="1" x14ac:dyDescent="0.3">
      <c r="B6" s="9">
        <v>3</v>
      </c>
      <c r="C6" s="10" t="s">
        <v>15</v>
      </c>
      <c r="D6" s="10" t="s">
        <v>16</v>
      </c>
      <c r="E6" s="12">
        <f t="shared" si="0"/>
        <v>1</v>
      </c>
      <c r="F6" s="13">
        <f t="shared" si="1"/>
        <v>0.22941041523285155</v>
      </c>
      <c r="G6" s="14">
        <v>0</v>
      </c>
      <c r="H6" s="14">
        <v>1</v>
      </c>
      <c r="I6" s="14">
        <v>0</v>
      </c>
      <c r="J6" s="14">
        <v>0</v>
      </c>
      <c r="K6" s="14">
        <v>0</v>
      </c>
      <c r="L6" s="15">
        <v>6</v>
      </c>
      <c r="M6" s="16">
        <f t="shared" si="2"/>
        <v>14.285714285714286</v>
      </c>
    </row>
    <row r="7" spans="2:13" ht="15" customHeight="1" x14ac:dyDescent="0.3">
      <c r="B7" s="9">
        <v>4</v>
      </c>
      <c r="C7" s="10" t="s">
        <v>15</v>
      </c>
      <c r="D7" s="10" t="s">
        <v>17</v>
      </c>
      <c r="E7" s="12">
        <f t="shared" si="0"/>
        <v>1</v>
      </c>
      <c r="F7" s="13">
        <f t="shared" si="1"/>
        <v>0.22941041523285155</v>
      </c>
      <c r="G7" s="14">
        <v>1</v>
      </c>
      <c r="H7" s="14">
        <v>0</v>
      </c>
      <c r="I7" s="14">
        <v>0</v>
      </c>
      <c r="J7" s="14">
        <v>0</v>
      </c>
      <c r="K7" s="14">
        <v>0</v>
      </c>
      <c r="L7" s="15">
        <v>1</v>
      </c>
      <c r="M7" s="16">
        <f t="shared" si="2"/>
        <v>14.285714285714286</v>
      </c>
    </row>
    <row r="8" spans="2:13" ht="15" customHeight="1" x14ac:dyDescent="0.3">
      <c r="B8" s="9">
        <v>5</v>
      </c>
      <c r="C8" s="10" t="s">
        <v>18</v>
      </c>
      <c r="D8" s="10" t="s">
        <v>19</v>
      </c>
      <c r="E8" s="12">
        <f t="shared" si="0"/>
        <v>1</v>
      </c>
      <c r="F8" s="13">
        <f t="shared" si="1"/>
        <v>0.22941041523285155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5">
        <v>7</v>
      </c>
      <c r="M8" s="16">
        <f t="shared" si="2"/>
        <v>14.285714285714286</v>
      </c>
    </row>
    <row r="9" spans="2:13" ht="15" customHeight="1" x14ac:dyDescent="0.3">
      <c r="B9" s="9">
        <v>5</v>
      </c>
      <c r="C9" s="10" t="s">
        <v>20</v>
      </c>
      <c r="D9" s="17" t="s">
        <v>20</v>
      </c>
      <c r="E9" s="12">
        <v>7</v>
      </c>
      <c r="F9" s="13">
        <f t="shared" si="1"/>
        <v>1.6058729066299609</v>
      </c>
      <c r="G9" s="12">
        <v>1</v>
      </c>
      <c r="H9" s="12">
        <v>6</v>
      </c>
      <c r="I9" s="12">
        <v>0</v>
      </c>
      <c r="J9" s="12">
        <v>0</v>
      </c>
      <c r="K9" s="12">
        <v>0</v>
      </c>
      <c r="L9" s="13">
        <v>4.8571428571428568</v>
      </c>
      <c r="M9" s="16">
        <f>IF($E$9=0,0,100*E9/E$9)</f>
        <v>100</v>
      </c>
    </row>
    <row r="10" spans="2:13" ht="15" customHeight="1" x14ac:dyDescent="0.3">
      <c r="C10" s="1"/>
      <c r="D10" s="17" t="s">
        <v>21</v>
      </c>
      <c r="E10" s="18">
        <v>4359</v>
      </c>
      <c r="F10" s="19"/>
      <c r="G10" s="20"/>
      <c r="H10" s="20"/>
      <c r="I10" s="20"/>
      <c r="J10" s="20"/>
      <c r="K10" s="20"/>
      <c r="L10" s="20"/>
      <c r="M10" s="1"/>
    </row>
    <row r="11" spans="2:13" x14ac:dyDescent="0.3">
      <c r="E11" s="21"/>
      <c r="F11" s="21"/>
      <c r="G11" s="21"/>
      <c r="H11" s="21"/>
      <c r="I11" s="21"/>
      <c r="J11" s="21"/>
      <c r="K11" s="21"/>
      <c r="L11" s="21"/>
    </row>
    <row r="12" spans="2:13" x14ac:dyDescent="0.3">
      <c r="E12" s="21"/>
      <c r="F12" s="21"/>
      <c r="G12" s="21"/>
      <c r="H12" s="21"/>
      <c r="I12" s="21"/>
      <c r="J12" s="21"/>
      <c r="K12" s="21"/>
      <c r="L12" s="21"/>
    </row>
    <row r="13" spans="2:13" x14ac:dyDescent="0.3">
      <c r="E13" s="21"/>
      <c r="F13" s="21"/>
      <c r="G13" s="21"/>
      <c r="H13" s="21"/>
      <c r="I13" s="21"/>
      <c r="J13" s="21"/>
      <c r="K13" s="21"/>
      <c r="L13" s="21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D4:D9 C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0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Burak ÖZŞEKER</cp:lastModifiedBy>
  <dcterms:created xsi:type="dcterms:W3CDTF">2019-01-11T12:51:08Z</dcterms:created>
  <dcterms:modified xsi:type="dcterms:W3CDTF">2019-01-11T12:51:19Z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2019-01-11T15:51:15.0534956+03:00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