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Temmu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5" i="1" l="1"/>
  <c r="L4" i="1"/>
  <c r="H6" i="1" l="1"/>
  <c r="G6" i="1"/>
  <c r="F5" i="1"/>
  <c r="M5" i="1" l="1"/>
  <c r="F6" i="1"/>
  <c r="F4" i="1"/>
  <c r="K6" i="1" l="1"/>
  <c r="J6" i="1"/>
  <c r="I6" i="1"/>
  <c r="M6" i="1" l="1"/>
  <c r="M4" i="1"/>
</calcChain>
</file>

<file path=xl/sharedStrings.xml><?xml version="1.0" encoding="utf-8"?>
<sst xmlns="http://schemas.openxmlformats.org/spreadsheetml/2006/main" count="19" uniqueCount="18">
  <si>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</si>
  <si>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</si>
  <si>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</si>
  <si>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</si>
  <si>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</si>
  <si>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</si>
  <si>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</si>
  <si>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</si>
  <si>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</si>
  <si>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</si>
  <si>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</si>
  <si>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</si>
  <si>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</si>
  <si>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</si>
  <si>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2.Fiyat</t>
  </si>
  <si>
    <t>5.Tüketici hizmetleri</t>
  </si>
  <si>
    <t>2.2.Tahsilatına aracı olunan ilgili ve diğer mevzuat gereği alınan bedeller (K8)</t>
  </si>
  <si>
    <t>5.2.Tüketici hizmetleri ve şirket hakkındaki şikayetler (K21)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</si>
</sst>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topLeftCell="B1" zoomScale="70" zoomScaleNormal="70" workbookViewId="0">
      <selection activeCell="L8" sqref="L8"/>
    </sheetView>
  </sheetViews>
  <sheetFormatPr defaultRowHeight="15" x14ac:dyDescent="0.25"/>
  <cols>
    <col min="2" max="2" width="15.7109375" customWidth="1"/>
    <col min="3" max="3" width="35.5703125" customWidth="1"/>
    <col min="4" max="4" width="70.1406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0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16</v>
      </c>
      <c r="E4" s="12">
        <v>1</v>
      </c>
      <c r="F4" s="13">
        <f>E4/E7*1000</f>
        <v>6.4935064935064943</v>
      </c>
      <c r="G4" s="5">
        <v>1</v>
      </c>
      <c r="H4" s="5">
        <v>0</v>
      </c>
      <c r="I4" s="5">
        <v>0</v>
      </c>
      <c r="J4" s="5">
        <v>0</v>
      </c>
      <c r="K4" s="5">
        <v>0</v>
      </c>
      <c r="L4" s="14">
        <f>1/1</f>
        <v>1</v>
      </c>
      <c r="M4" s="13">
        <f>IF($E$6=0,0,100*E4/E$6)</f>
        <v>50</v>
      </c>
    </row>
    <row r="5" spans="2:13" ht="15" customHeight="1" x14ac:dyDescent="0.25">
      <c r="B5" s="3">
        <v>2</v>
      </c>
      <c r="C5" s="11" t="s">
        <v>15</v>
      </c>
      <c r="D5" s="11" t="s">
        <v>17</v>
      </c>
      <c r="E5" s="12">
        <v>1</v>
      </c>
      <c r="F5" s="13">
        <f>E5/E7*1000</f>
        <v>6.4935064935064943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14">
        <f>2/1</f>
        <v>2</v>
      </c>
      <c r="M5" s="13">
        <f>IF($E$6=0,0,100*E5/E$6)</f>
        <v>50</v>
      </c>
    </row>
    <row r="6" spans="2:13" ht="15" customHeight="1" x14ac:dyDescent="0.25">
      <c r="B6" s="3">
        <v>2</v>
      </c>
      <c r="C6" s="4" t="s">
        <v>12</v>
      </c>
      <c r="D6" s="4" t="s">
        <v>12</v>
      </c>
      <c r="E6" s="12">
        <v>2</v>
      </c>
      <c r="F6" s="13">
        <f>E6/E7*1000</f>
        <v>12.987012987012989</v>
      </c>
      <c r="G6" s="12">
        <f>SUM(G4:G5)</f>
        <v>2</v>
      </c>
      <c r="H6" s="12">
        <f>SUM(H4:H5)</f>
        <v>0</v>
      </c>
      <c r="I6" s="12">
        <f>SUM(I4:I4)</f>
        <v>0</v>
      </c>
      <c r="J6" s="12">
        <f>SUM(J4:J4)</f>
        <v>0</v>
      </c>
      <c r="K6" s="12">
        <f>SUM(K4:K4)</f>
        <v>0</v>
      </c>
      <c r="L6" s="13">
        <f>3/E6</f>
        <v>1.5</v>
      </c>
      <c r="M6" s="13">
        <f>IF($E$6=0,0,100*E6/E$6)</f>
        <v>100</v>
      </c>
    </row>
    <row r="7" spans="2:13" ht="15" customHeight="1" x14ac:dyDescent="0.25">
      <c r="C7" s="1"/>
      <c r="D7" s="4" t="s">
        <v>13</v>
      </c>
      <c r="E7" s="5">
        <v>154</v>
      </c>
      <c r="F7" s="6"/>
      <c r="G7" s="7"/>
      <c r="H7" s="7"/>
      <c r="I7" s="7"/>
      <c r="J7" s="7"/>
      <c r="K7" s="7"/>
      <c r="L7" s="7"/>
      <c r="M7" s="7"/>
    </row>
    <row r="8" spans="2:13" x14ac:dyDescent="0.25">
      <c r="E8" s="8"/>
      <c r="F8" s="8"/>
      <c r="G8" s="8"/>
      <c r="H8" s="8"/>
      <c r="I8" s="8"/>
      <c r="J8" s="8"/>
      <c r="K8" s="8"/>
      <c r="L8" s="8"/>
      <c r="M8" s="8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2019-09-03T16:48:20Z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