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2C770646-F0CB-4F01-A341-9A24CEE551C2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Eylül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37" l="1"/>
  <c r="L5" i="37"/>
  <c r="L4" i="37"/>
  <c r="H7" i="37" l="1"/>
  <c r="F5" i="37" l="1"/>
  <c r="F6" i="37" l="1"/>
  <c r="K7" i="37" l="1"/>
  <c r="J7" i="37"/>
  <c r="I7" i="37"/>
  <c r="G7" i="37"/>
  <c r="E7" i="37"/>
  <c r="L7" i="37" s="1"/>
  <c r="F4" i="37"/>
  <c r="M5" i="37" l="1"/>
  <c r="M6" i="37"/>
  <c r="F7" i="37"/>
  <c r="M7" i="37"/>
  <c r="M4" i="37"/>
</calcChain>
</file>

<file path=xl/sharedStrings.xml><?xml version="1.0" encoding="utf-8"?>
<sst xmlns="http://schemas.openxmlformats.org/spreadsheetml/2006/main" count="20" uniqueCount="20">
  <si>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</si>
  <si>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</si>
  <si>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</si>
  <si>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</si>
  <si>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</si>
  <si>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</si>
  <si>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</si>
  <si>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</si>
  <si>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</si>
  <si>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</si>
  <si>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</si>
  <si>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</si>
  <si>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</si>
  <si>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</si>
  <si>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</si>
  <si>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4.9. Güvence bedeli ve iadesi (K18)</t>
  </si>
  <si>
    <t>5.2. Tüketici hizmetleri ve şirket hakkındaki şikayetler (K21)</t>
  </si>
  <si>
    <t>4.İkili Anlaşma</t>
  </si>
  <si>
    <t>5.Tüketici Hizmetleri</t>
  </si>
  <si>
    <t>1.2. Fatura gönderimi (K6)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</si>
</sst>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"/>
  <sheetViews>
    <sheetView tabSelected="1" zoomScale="70" zoomScaleNormal="70" workbookViewId="0">
      <selection activeCell="D11" sqref="D11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5" x14ac:dyDescent="0.35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14</v>
      </c>
      <c r="D4" s="15" t="s">
        <v>19</v>
      </c>
      <c r="E4" s="11">
        <v>1</v>
      </c>
      <c r="F4" s="12">
        <f>(E4/$E$8)*1000</f>
        <v>0.2782415136338342</v>
      </c>
      <c r="G4" s="6">
        <v>1</v>
      </c>
      <c r="H4" s="6">
        <v>0</v>
      </c>
      <c r="I4" s="6">
        <v>0</v>
      </c>
      <c r="J4" s="6">
        <v>0</v>
      </c>
      <c r="K4" s="6">
        <v>0</v>
      </c>
      <c r="L4" s="13">
        <f>11/E4</f>
        <v>11</v>
      </c>
      <c r="M4" s="12">
        <f>IF($E$7=0,0,100*E4/E$7)</f>
        <v>4</v>
      </c>
    </row>
    <row r="5" spans="2:13" ht="15" customHeight="1" x14ac:dyDescent="0.35">
      <c r="B5" s="4">
        <v>3</v>
      </c>
      <c r="C5" s="14" t="s">
        <v>17</v>
      </c>
      <c r="D5" s="15" t="s">
        <v>15</v>
      </c>
      <c r="E5" s="11">
        <v>23</v>
      </c>
      <c r="F5" s="12">
        <f>(E5/$E$8)*1000</f>
        <v>6.3995548135781855</v>
      </c>
      <c r="G5" s="6">
        <v>6</v>
      </c>
      <c r="H5" s="6">
        <v>7</v>
      </c>
      <c r="I5" s="6">
        <v>10</v>
      </c>
      <c r="J5" s="6">
        <v>0</v>
      </c>
      <c r="K5" s="6">
        <v>0</v>
      </c>
      <c r="L5" s="13">
        <f>28/E5</f>
        <v>1.2173913043478262</v>
      </c>
      <c r="M5" s="12">
        <f>IF($E$7=0,0,100*E5/E$7)</f>
        <v>92</v>
      </c>
    </row>
    <row r="6" spans="2:13" ht="15" customHeight="1" x14ac:dyDescent="0.35">
      <c r="B6" s="4">
        <v>4</v>
      </c>
      <c r="C6" s="14" t="s">
        <v>18</v>
      </c>
      <c r="D6" s="15" t="s">
        <v>16</v>
      </c>
      <c r="E6" s="11">
        <v>1</v>
      </c>
      <c r="F6" s="12">
        <f>(E6/$E$8)*1000</f>
        <v>0.2782415136338342</v>
      </c>
      <c r="G6" s="6">
        <v>1</v>
      </c>
      <c r="H6" s="6">
        <v>0</v>
      </c>
      <c r="I6" s="6">
        <v>0</v>
      </c>
      <c r="J6" s="6">
        <v>0</v>
      </c>
      <c r="K6" s="6">
        <v>0</v>
      </c>
      <c r="L6" s="13">
        <f>3/E6</f>
        <v>3</v>
      </c>
      <c r="M6" s="12">
        <f>IF($E$7=0,0,100*E6/E$7)</f>
        <v>4</v>
      </c>
    </row>
    <row r="7" spans="2:13" ht="15" customHeight="1" x14ac:dyDescent="0.35">
      <c r="B7" s="4"/>
      <c r="C7" s="5"/>
      <c r="D7" s="5" t="s">
        <v>12</v>
      </c>
      <c r="E7" s="11">
        <f>SUM(E4:E6)</f>
        <v>25</v>
      </c>
      <c r="F7" s="12">
        <f>(E7/$E$8)*1000</f>
        <v>6.9560378408458536</v>
      </c>
      <c r="G7" s="11">
        <f>SUM(G4:G6)</f>
        <v>8</v>
      </c>
      <c r="H7" s="11">
        <f>SUM(H4:H6)</f>
        <v>7</v>
      </c>
      <c r="I7" s="11">
        <f>SUM(I4:I6)</f>
        <v>10</v>
      </c>
      <c r="J7" s="11">
        <f>SUM(J4:J6)</f>
        <v>0</v>
      </c>
      <c r="K7" s="11">
        <f>SUM(K4:K6)</f>
        <v>0</v>
      </c>
      <c r="L7" s="13">
        <f>8/E7</f>
        <v>0.32</v>
      </c>
      <c r="M7" s="12">
        <f>IF($E$7=0,0,100*E7/E$7)</f>
        <v>100</v>
      </c>
    </row>
    <row r="8" spans="2:13" ht="15" customHeight="1" x14ac:dyDescent="0.35">
      <c r="C8" s="1"/>
      <c r="D8" s="5" t="s">
        <v>13</v>
      </c>
      <c r="E8" s="6">
        <v>3594</v>
      </c>
      <c r="F8" s="7"/>
      <c r="G8" s="8"/>
      <c r="H8" s="8"/>
      <c r="I8" s="8"/>
      <c r="J8" s="8"/>
      <c r="K8" s="8"/>
      <c r="L8" s="8"/>
      <c r="M8" s="8"/>
    </row>
    <row r="9" spans="2:13" x14ac:dyDescent="0.35">
      <c r="E9" s="9"/>
      <c r="F9" s="9"/>
      <c r="G9" s="9"/>
      <c r="H9" s="9"/>
      <c r="I9" s="9"/>
      <c r="J9" s="9"/>
      <c r="K9" s="9"/>
      <c r="L9" s="9"/>
      <c r="M9" s="9"/>
    </row>
    <row r="10" spans="2:13" x14ac:dyDescent="0.35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5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5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35">
      <c r="E13" s="9"/>
      <c r="F13" s="9"/>
      <c r="G13" s="9"/>
      <c r="H13" s="9"/>
      <c r="I13" s="9"/>
      <c r="J13" s="9"/>
      <c r="K13" s="9"/>
      <c r="L13" s="9"/>
      <c r="M13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7:D7 D4:D6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7 E4:F8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2024-11-01T11:28:47Z</dcterms:modified>
</cp:coreProperties>
</file>