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57BB8DC8-960D-4F24-A675-A70B40FC9FA7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Şubat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7" l="1"/>
  <c r="L5" i="37"/>
  <c r="L4" i="37"/>
  <c r="H7" i="37" l="1"/>
  <c r="F5" i="37" l="1"/>
  <c r="F6" i="37" l="1"/>
  <c r="K7" i="37" l="1"/>
  <c r="J7" i="37"/>
  <c r="I7" i="37"/>
  <c r="G7" i="37"/>
  <c r="E7" i="37"/>
  <c r="L7" i="37" s="1"/>
  <c r="F4" i="37"/>
  <c r="M5" i="37" l="1"/>
  <c r="M6" i="37"/>
  <c r="F7" i="37"/>
  <c r="M7" i="37"/>
  <c r="M4" i="37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<sst xmlns="http://schemas.openxmlformats.org/spreadsheetml/2006/main" count="20" uniqueCount="20">
  <si>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</si>
  <si>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</si>
  <si>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</si>
  <si>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</si>
  <si>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</si>
  <si>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</si>
  <si>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</si>
  <si>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</si>
  <si>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</si>
  <si>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</si>
  <si>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</si>
  <si>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</si>
  <si>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</si>
  <si>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</si>
  <si>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</si>
  <si>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4.9. Güvence bedeli ve iadesi (K18)</t>
  </si>
  <si>
    <t>5.2. Tüketici hizmetleri ve şirket hakkındaki şikayetler (K21)</t>
  </si>
  <si>
    <t>4.İkili Anlaşma</t>
  </si>
  <si>
    <t>5.Tüketici Hizmetleri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</si>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</sst>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tabSelected="1" topLeftCell="C1" zoomScale="70" zoomScaleNormal="70" workbookViewId="0">
      <selection activeCell="E13" sqref="E13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5" x14ac:dyDescent="0.35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19</v>
      </c>
      <c r="E4" s="11">
        <v>2</v>
      </c>
      <c r="F4" s="12">
        <f>(E4/$E$8)*1000</f>
        <v>7.5386355069732375E-2</v>
      </c>
      <c r="G4" s="6">
        <v>2</v>
      </c>
      <c r="H4" s="6">
        <v>0</v>
      </c>
      <c r="I4" s="6">
        <v>0</v>
      </c>
      <c r="J4" s="6">
        <v>0</v>
      </c>
      <c r="K4" s="6">
        <v>0</v>
      </c>
      <c r="L4" s="13">
        <f>11/E4</f>
        <v>5.5</v>
      </c>
      <c r="M4" s="12">
        <f>IF($E$7=0,0,100*E4/E$7)</f>
        <v>13.333333333333334</v>
      </c>
    </row>
    <row r="5" spans="2:13" ht="15" customHeight="1" x14ac:dyDescent="0.35">
      <c r="B5" s="4">
        <v>2</v>
      </c>
      <c r="C5" s="14" t="s">
        <v>17</v>
      </c>
      <c r="D5" s="15" t="s">
        <v>15</v>
      </c>
      <c r="E5" s="11">
        <v>5</v>
      </c>
      <c r="F5" s="12">
        <f>(E5/$E$8)*1000</f>
        <v>0.18846588767433095</v>
      </c>
      <c r="G5" s="6">
        <v>1</v>
      </c>
      <c r="H5" s="6">
        <v>4</v>
      </c>
      <c r="I5" s="6">
        <v>0</v>
      </c>
      <c r="J5" s="6">
        <v>0</v>
      </c>
      <c r="K5" s="6">
        <v>0</v>
      </c>
      <c r="L5" s="13">
        <f>28/E5</f>
        <v>5.6</v>
      </c>
      <c r="M5" s="12">
        <f>IF($E$7=0,0,100*E5/E$7)</f>
        <v>33.333333333333336</v>
      </c>
    </row>
    <row r="6" spans="2:13" ht="15" customHeight="1" x14ac:dyDescent="0.35">
      <c r="B6" s="4">
        <v>3</v>
      </c>
      <c r="C6" s="14" t="s">
        <v>18</v>
      </c>
      <c r="D6" s="15" t="s">
        <v>16</v>
      </c>
      <c r="E6" s="11">
        <v>8</v>
      </c>
      <c r="F6" s="12">
        <f>(E6/$E$8)*1000</f>
        <v>0.3015454202789295</v>
      </c>
      <c r="G6" s="6">
        <v>2</v>
      </c>
      <c r="H6" s="6">
        <v>6</v>
      </c>
      <c r="I6" s="6">
        <v>0</v>
      </c>
      <c r="J6" s="6">
        <v>0</v>
      </c>
      <c r="K6" s="6">
        <v>0</v>
      </c>
      <c r="L6" s="13">
        <f>3/E6</f>
        <v>0.375</v>
      </c>
      <c r="M6" s="12">
        <f>IF($E$7=0,0,100*E6/E$7)</f>
        <v>53.333333333333336</v>
      </c>
    </row>
    <row r="7" spans="2:13" ht="15" customHeight="1" x14ac:dyDescent="0.35">
      <c r="B7" s="4"/>
      <c r="C7" s="5"/>
      <c r="D7" s="5" t="s">
        <v>12</v>
      </c>
      <c r="E7" s="11">
        <f>SUM(E4:E6)</f>
        <v>15</v>
      </c>
      <c r="F7" s="12">
        <f>(E7/$E$8)*1000</f>
        <v>0.56539766302299288</v>
      </c>
      <c r="G7" s="11">
        <f>SUM(G4:G6)</f>
        <v>5</v>
      </c>
      <c r="H7" s="11">
        <f>SUM(H4:H6)</f>
        <v>10</v>
      </c>
      <c r="I7" s="11">
        <f>SUM(I4:I6)</f>
        <v>0</v>
      </c>
      <c r="J7" s="11">
        <f>SUM(J4:J6)</f>
        <v>0</v>
      </c>
      <c r="K7" s="11">
        <f>SUM(K4:K6)</f>
        <v>0</v>
      </c>
      <c r="L7" s="13">
        <f>8/E7</f>
        <v>0.53333333333333333</v>
      </c>
      <c r="M7" s="12">
        <f>IF($E$7=0,0,100*E7/E$7)</f>
        <v>100</v>
      </c>
    </row>
    <row r="8" spans="2:13" ht="15" customHeight="1" x14ac:dyDescent="0.35">
      <c r="C8" s="1"/>
      <c r="D8" s="5" t="s">
        <v>13</v>
      </c>
      <c r="E8" s="6">
        <v>26530</v>
      </c>
      <c r="F8" s="7"/>
      <c r="G8" s="8"/>
      <c r="H8" s="8"/>
      <c r="I8" s="8"/>
      <c r="J8" s="8"/>
      <c r="K8" s="8"/>
      <c r="L8" s="8"/>
      <c r="M8" s="8"/>
    </row>
    <row r="9" spans="2:13" x14ac:dyDescent="0.35">
      <c r="E9" s="9"/>
      <c r="F9" s="9"/>
      <c r="G9" s="9"/>
      <c r="H9" s="9"/>
      <c r="I9" s="9"/>
      <c r="J9" s="9"/>
      <c r="K9" s="9"/>
      <c r="L9" s="9"/>
      <c r="M9" s="9"/>
    </row>
    <row r="10" spans="2:13" x14ac:dyDescent="0.3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4:D6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7 E4:F8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2025-03-28T07:28:41Z</dcterms:modified>
</cp:coreProperties>
</file>